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ran\OneDrive\Desktop\"/>
    </mc:Choice>
  </mc:AlternateContent>
  <xr:revisionPtr revIDLastSave="0" documentId="13_ncr:1_{8C628725-D003-42DC-932D-B08830F758A0}" xr6:coauthVersionLast="47" xr6:coauthVersionMax="47" xr10:uidLastSave="{00000000-0000-0000-0000-000000000000}"/>
  <bookViews>
    <workbookView xWindow="-108" yWindow="-108" windowWidth="23256" windowHeight="12816" tabRatio="818" firstSheet="4" activeTab="4" xr2:uid="{00000000-000D-0000-FFFF-FFFF00000000}"/>
  </bookViews>
  <sheets>
    <sheet name="Categories" sheetId="6" state="hidden" r:id="rId1"/>
    <sheet name="Courses" sheetId="1" state="hidden" r:id="rId2"/>
    <sheet name="Roles" sheetId="8" state="hidden" r:id="rId3"/>
    <sheet name="Role-Course Mapping" sheetId="9" state="hidden" r:id="rId4"/>
    <sheet name="Training Pathway Designer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7" l="1"/>
  <c r="C16" i="7" s="1"/>
  <c r="B10" i="7" l="1"/>
  <c r="C10" i="7" s="1"/>
  <c r="B11" i="7"/>
  <c r="C11" i="7" s="1"/>
  <c r="B12" i="7"/>
  <c r="C12" i="7" s="1"/>
  <c r="B13" i="7"/>
  <c r="C13" i="7" s="1"/>
  <c r="B14" i="7"/>
  <c r="C14" i="7" s="1"/>
  <c r="B15" i="7"/>
  <c r="C15" i="7" s="1"/>
  <c r="J5" i="7"/>
  <c r="I5" i="7"/>
  <c r="H5" i="7"/>
  <c r="G5" i="7"/>
  <c r="F5" i="7"/>
  <c r="E5" i="7"/>
  <c r="D5" i="7"/>
  <c r="C5" i="7"/>
  <c r="K5" i="7" l="1"/>
  <c r="B6" i="7" s="1"/>
</calcChain>
</file>

<file path=xl/sharedStrings.xml><?xml version="1.0" encoding="utf-8"?>
<sst xmlns="http://schemas.openxmlformats.org/spreadsheetml/2006/main" count="348" uniqueCount="142">
  <si>
    <t>Category</t>
  </si>
  <si>
    <t>Title</t>
  </si>
  <si>
    <t>Network Security</t>
  </si>
  <si>
    <t>ISMS Project Management</t>
  </si>
  <si>
    <t>Physical &amp; Environmental Security</t>
  </si>
  <si>
    <t>Information Security Audit</t>
  </si>
  <si>
    <t>Business Continuity Management Principles</t>
  </si>
  <si>
    <t>Information Security Incident Management</t>
  </si>
  <si>
    <t>Malware Identification &amp; Reverse Engineering</t>
  </si>
  <si>
    <t>ISMS Implementation Methodology</t>
  </si>
  <si>
    <t>Application Security</t>
  </si>
  <si>
    <t>Log Management</t>
  </si>
  <si>
    <t>Security Monitoring</t>
  </si>
  <si>
    <t>Industrial Systems Security</t>
  </si>
  <si>
    <t>Code</t>
  </si>
  <si>
    <t>Proper Categories for you are:</t>
  </si>
  <si>
    <t>What is your role in your organization?</t>
  </si>
  <si>
    <t>Information Security Fundamentals</t>
  </si>
  <si>
    <t>TSISE-01</t>
  </si>
  <si>
    <t>Information Security Standards, Frameworks, and Best Practices</t>
  </si>
  <si>
    <t>TSISE-02</t>
  </si>
  <si>
    <t>Information Security Risk Management</t>
  </si>
  <si>
    <t>TSISG-01</t>
  </si>
  <si>
    <t>Information Security Strategic Management</t>
  </si>
  <si>
    <t>TSISG-02</t>
  </si>
  <si>
    <t>Data Security</t>
  </si>
  <si>
    <t>TSINS-01</t>
  </si>
  <si>
    <t>TSINS-02</t>
  </si>
  <si>
    <t>Endpoint Security</t>
  </si>
  <si>
    <t>TSINS-03</t>
  </si>
  <si>
    <t>Cloud Security</t>
  </si>
  <si>
    <t>TSINS-04</t>
  </si>
  <si>
    <t>Virtualization Security</t>
  </si>
  <si>
    <t>TSINS-05</t>
  </si>
  <si>
    <t>Wireless Security</t>
  </si>
  <si>
    <t>TSINS-06</t>
  </si>
  <si>
    <t>Mobile Security</t>
  </si>
  <si>
    <t>TSINS-07</t>
  </si>
  <si>
    <t>Service Security</t>
  </si>
  <si>
    <t>TSINS-08</t>
  </si>
  <si>
    <t>Secure Programming Principles</t>
  </si>
  <si>
    <t>TSSWS-01</t>
  </si>
  <si>
    <t>TSSWS-02</t>
  </si>
  <si>
    <t>TSPEH-01</t>
  </si>
  <si>
    <t>Social Engineering &amp; Human Resource Security</t>
  </si>
  <si>
    <t>TSPEH-02</t>
  </si>
  <si>
    <t>3rd Party &amp; Supply Chain Security</t>
  </si>
  <si>
    <t>TSPEH-03</t>
  </si>
  <si>
    <t>Privacy Management</t>
  </si>
  <si>
    <t>TSPEH-04</t>
  </si>
  <si>
    <t>Ethical Hacking &amp; Penetration Testing Concepts &amp; Tools</t>
  </si>
  <si>
    <t>TSEHP-01</t>
  </si>
  <si>
    <t>Network Ethical Hacking &amp; Penetration Testing</t>
  </si>
  <si>
    <t>TSEHP-02</t>
  </si>
  <si>
    <t>Web Application Ethical Hacking &amp; Penetration Testing</t>
  </si>
  <si>
    <t>TSEHP-03</t>
  </si>
  <si>
    <t>Mobile Application Ethical Hacking &amp; Penetration Testing</t>
  </si>
  <si>
    <t>TSEHP-04</t>
  </si>
  <si>
    <t>Industrial Systems Ethical Hacking &amp; Penetration Testing</t>
  </si>
  <si>
    <t>TSEHP-05</t>
  </si>
  <si>
    <t>Cloud Ethical Hacking &amp; Penetration Testing</t>
  </si>
  <si>
    <t>TSEHP-06</t>
  </si>
  <si>
    <t>TSSAA-01</t>
  </si>
  <si>
    <t>ISO27001 Lead-Internal Audit</t>
  </si>
  <si>
    <t>TSSAA-02</t>
  </si>
  <si>
    <t>Information Security Maturity Assessment</t>
  </si>
  <si>
    <t>TSSAA-03</t>
  </si>
  <si>
    <t>TSSMO-01</t>
  </si>
  <si>
    <t>Threat Hunting</t>
  </si>
  <si>
    <t>TSSMO-02</t>
  </si>
  <si>
    <t>Continues Cybersecurity Monitoring</t>
  </si>
  <si>
    <t>TSSMO-03</t>
  </si>
  <si>
    <t>TSSIM-01</t>
  </si>
  <si>
    <t>Digital Forensics &amp; Investigations</t>
  </si>
  <si>
    <t>TSSIM-02</t>
  </si>
  <si>
    <t>TSSIM-03</t>
  </si>
  <si>
    <t>TSSIM-04</t>
  </si>
  <si>
    <t>Cryptography</t>
  </si>
  <si>
    <t>Identity &amp; Access Management</t>
  </si>
  <si>
    <t>Security Awareness &amp; Training Planning</t>
  </si>
  <si>
    <t>Industrial systems Security Essentials</t>
  </si>
  <si>
    <t>TSISS-01</t>
  </si>
  <si>
    <t>Industrial Information Security Design &amp; Implementation</t>
  </si>
  <si>
    <t>TSISS-02</t>
  </si>
  <si>
    <t>Industrial Systems Protection</t>
  </si>
  <si>
    <t>TSISS-03</t>
  </si>
  <si>
    <t>Functional Safety</t>
  </si>
  <si>
    <t>TSISS-04</t>
  </si>
  <si>
    <t>Board Members / Executives</t>
  </si>
  <si>
    <t>CISO / CSO / Head of Security</t>
  </si>
  <si>
    <t>Information Security Manager / ISMS Manager</t>
  </si>
  <si>
    <t>GRC Specialist / Risk Analyst / Compliance Officer</t>
  </si>
  <si>
    <t>Network Security Engineer / Infrastructure Security Engineer</t>
  </si>
  <si>
    <t>Cloud / Platform / Virtualization Engineer</t>
  </si>
  <si>
    <t>Secure Software Developer</t>
  </si>
  <si>
    <t>Application Security Engineer</t>
  </si>
  <si>
    <t>DevSecOps Engineer</t>
  </si>
  <si>
    <t>Penetration Tester / Red Team Operator</t>
  </si>
  <si>
    <t>SOC Analyst (Tier 1–3)</t>
  </si>
  <si>
    <t>Incident Responder / DFIR Specialist</t>
  </si>
  <si>
    <t>Threat Intelligence Analyst</t>
  </si>
  <si>
    <t>Industrial / OT / ICS Security Specialist</t>
  </si>
  <si>
    <t>Physical Security / HR / Facilities Manager</t>
  </si>
  <si>
    <t>Business Continuity / DR Manager</t>
  </si>
  <si>
    <t>IT Manager / IT Operations Manager</t>
  </si>
  <si>
    <t>Project / Program Manager (IT / Security)</t>
  </si>
  <si>
    <t>Auditor / Assessor (Internal / External)</t>
  </si>
  <si>
    <t>General Employees (All Staff)</t>
  </si>
  <si>
    <t>Information Security Essentials</t>
  </si>
  <si>
    <t>Information Security Governance</t>
  </si>
  <si>
    <t>Infrastructure Security</t>
  </si>
  <si>
    <t>Software Security</t>
  </si>
  <si>
    <t>Physical &amp; Environmental and Human Resource Security</t>
  </si>
  <si>
    <t>Ethical Hacking &amp; Penetration Testing</t>
  </si>
  <si>
    <t>Information Security Audit &amp; Assessment</t>
  </si>
  <si>
    <t>Information Security Monitoring</t>
  </si>
  <si>
    <t>Physical, Environmental &amp; HR Security</t>
  </si>
  <si>
    <t>Security Audit &amp; Assessment</t>
  </si>
  <si>
    <t>Security Incident Management</t>
  </si>
  <si>
    <t>Information Security Implementation &amp; Enablement</t>
  </si>
  <si>
    <t>TSSIE-01</t>
  </si>
  <si>
    <t>TSSIE-02</t>
  </si>
  <si>
    <t>TSSIE-03</t>
  </si>
  <si>
    <t>TSSIE-04</t>
  </si>
  <si>
    <t>TSSIE-05</t>
  </si>
  <si>
    <t>Courses</t>
  </si>
  <si>
    <t>ISE</t>
  </si>
  <si>
    <t>ISG</t>
  </si>
  <si>
    <t>INS</t>
  </si>
  <si>
    <t>SWS</t>
  </si>
  <si>
    <t>PEH</t>
  </si>
  <si>
    <t>EHP</t>
  </si>
  <si>
    <t>SAA</t>
  </si>
  <si>
    <t>SMO</t>
  </si>
  <si>
    <t>SIM</t>
  </si>
  <si>
    <t>SIE</t>
  </si>
  <si>
    <t>ISS</t>
  </si>
  <si>
    <t>We recommend you the following Konledge Domains:</t>
  </si>
  <si>
    <t>Knowledge Domain</t>
  </si>
  <si>
    <t>In which Knowledge Domain are you interested?</t>
  </si>
  <si>
    <t>Security Training Designer</t>
  </si>
  <si>
    <t>Go to Training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</si>
</sst>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21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center" vertical="center" textRotation="90"/>
    </xf>
    <xf numFmtId="0" fontId="2" fillId="2" borderId="0" xfId="0" applyFont="1" applyFill="1" applyAlignment="1">
      <alignment horizontal="left" vertical="center" readingOrder="1"/>
    </xf>
    <xf numFmtId="0" fontId="3" fillId="3" borderId="0" xfId="0" applyFont="1" applyFill="1" applyAlignment="1">
      <alignment horizontal="left" vertical="center" readingOrder="1"/>
    </xf>
    <xf numFmtId="0" fontId="2" fillId="8" borderId="0" xfId="0" applyFont="1" applyFill="1" applyAlignment="1">
      <alignment horizontal="left" vertical="center" readingOrder="1"/>
    </xf>
    <xf numFmtId="0" fontId="3" fillId="4" borderId="0" xfId="0" applyFont="1" applyFill="1" applyAlignment="1">
      <alignment horizontal="left" vertical="center" readingOrder="1"/>
    </xf>
    <xf numFmtId="0" fontId="3" fillId="5" borderId="0" xfId="0" applyFont="1" applyFill="1" applyAlignment="1">
      <alignment horizontal="left" vertical="center" readingOrder="1"/>
    </xf>
    <xf numFmtId="0" fontId="2" fillId="7" borderId="0" xfId="0" applyFont="1" applyFill="1" applyAlignment="1">
      <alignment horizontal="left" vertical="center" readingOrder="1"/>
    </xf>
    <xf numFmtId="0" fontId="2" fillId="6" borderId="0" xfId="0" applyFont="1" applyFill="1" applyAlignment="1">
      <alignment horizontal="left" vertical="center" readingOrder="1"/>
    </xf>
    <xf numFmtId="0" fontId="4" fillId="9" borderId="0" xfId="0" applyFont="1" applyFill="1" applyAlignment="1">
      <alignment horizontal="center" vertical="center" readingOrder="2"/>
    </xf>
    <xf numFmtId="0" fontId="2" fillId="10" borderId="0" xfId="0" applyFont="1" applyFill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4" fillId="9" borderId="0" xfId="0" applyFont="1" applyFill="1" applyAlignment="1">
      <alignment horizontal="center" vertical="center" readingOrder="1"/>
    </xf>
    <xf numFmtId="0" fontId="0" fillId="0" borderId="0" xfId="0" applyAlignment="1">
      <alignment readingOrder="1"/>
    </xf>
    <xf numFmtId="0" fontId="6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readingOrder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14" fillId="8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7" borderId="0" xfId="0" applyFont="1" applyFill="1" applyAlignment="1">
      <alignment horizontal="left" vertical="center" wrapText="1"/>
    </xf>
    <xf numFmtId="0" fontId="14" fillId="6" borderId="0" xfId="0" applyFont="1" applyFill="1" applyAlignment="1">
      <alignment horizontal="left" vertical="center" wrapText="1"/>
    </xf>
    <xf numFmtId="0" fontId="15" fillId="10" borderId="0" xfId="0" applyFont="1" applyFill="1" applyAlignment="1">
      <alignment horizontal="left" vertical="center" readingOrder="1"/>
    </xf>
    <xf numFmtId="0" fontId="14" fillId="11" borderId="0" xfId="0" applyFont="1" applyFill="1" applyAlignment="1">
      <alignment horizontal="left" vertical="center" wrapText="1"/>
    </xf>
    <xf numFmtId="0" fontId="14" fillId="12" borderId="0" xfId="0" applyFont="1" applyFill="1" applyAlignment="1">
      <alignment horizontal="left" vertical="center"/>
    </xf>
    <xf numFmtId="0" fontId="3" fillId="12" borderId="0" xfId="0" applyFont="1" applyFill="1" applyAlignment="1">
      <alignment horizontal="left" vertical="center" readingOrder="1"/>
    </xf>
    <xf numFmtId="0" fontId="16" fillId="13" borderId="0" xfId="0" applyFont="1" applyFill="1" applyAlignment="1">
      <alignment horizontal="left" vertical="center" wrapText="1"/>
    </xf>
    <xf numFmtId="0" fontId="11" fillId="13" borderId="0" xfId="0" applyFont="1" applyFill="1" applyAlignment="1">
      <alignment horizontal="left" vertical="center" wrapText="1"/>
    </xf>
    <xf numFmtId="0" fontId="3" fillId="11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readingOrder="1"/>
    </xf>
    <xf numFmtId="0" fontId="3" fillId="3" borderId="0" xfId="0" applyFont="1" applyFill="1" applyAlignment="1">
      <alignment horizontal="center" vertical="center" readingOrder="1"/>
    </xf>
    <xf numFmtId="0" fontId="2" fillId="8" borderId="0" xfId="0" applyFont="1" applyFill="1" applyAlignment="1">
      <alignment horizontal="center" vertical="center" readingOrder="1"/>
    </xf>
    <xf numFmtId="0" fontId="3" fillId="4" borderId="0" xfId="0" applyFont="1" applyFill="1" applyAlignment="1">
      <alignment horizontal="center" vertical="center" readingOrder="1"/>
    </xf>
    <xf numFmtId="0" fontId="3" fillId="5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horizontal="center" vertical="center" readingOrder="1"/>
    </xf>
    <xf numFmtId="0" fontId="2" fillId="6" borderId="0" xfId="0" applyFont="1" applyFill="1" applyAlignment="1">
      <alignment horizontal="center" vertical="center" readingOrder="1"/>
    </xf>
    <xf numFmtId="0" fontId="11" fillId="13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readingOrder="1"/>
    </xf>
    <xf numFmtId="0" fontId="2" fillId="10" borderId="0" xfId="0" applyFont="1" applyFill="1" applyAlignment="1">
      <alignment horizontal="center" vertical="center" readingOrder="1"/>
    </xf>
    <xf numFmtId="0" fontId="3" fillId="11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4" fillId="12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 readingOrder="1"/>
    </xf>
    <xf numFmtId="0" fontId="14" fillId="11" borderId="0" xfId="0" applyFont="1" applyFill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14" borderId="0" xfId="0" applyFont="1" applyFill="1" applyAlignment="1" applyProtection="1">
      <alignment horizontal="center" vertical="center" readingOrder="1"/>
      <protection hidden="1"/>
    </xf>
    <xf numFmtId="0" fontId="4" fillId="9" borderId="0" xfId="0" applyFont="1" applyFill="1" applyAlignment="1">
      <alignment horizontal="center" vertical="center" readingOrder="2"/>
    </xf>
    <xf numFmtId="0" fontId="22" fillId="15" borderId="0" xfId="2" applyFont="1" applyFill="1" applyAlignment="1" applyProtection="1">
      <alignment horizontal="center" vertical="center"/>
      <protection hidden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594360" cy="601980"/>
    <xdr:pic>
      <xdr:nvPicPr>
        <xdr:cNvPr id="2" name="Picture 1">
          <a:extLst>
            <a:ext uri="{FF2B5EF4-FFF2-40B4-BE49-F238E27FC236}">
              <a16:creationId xmlns:a16="http://schemas.microsoft.com/office/drawing/2014/main" id="{AA52DA7B-0077-445C-9609-29F4AC991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289560"/>
          <a:ext cx="594360" cy="6019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erminusys.com/program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J12"/>
  <sheetViews>
    <sheetView workbookViewId="0"/>
  </sheetViews>
  <sheetFormatPr defaultRowHeight="14.4" x14ac:dyDescent="0.3"/>
  <cols>
    <col min="1" max="1" width="57.33203125" bestFit="1" customWidth="1"/>
    <col min="2" max="2" width="13.44140625" bestFit="1" customWidth="1"/>
    <col min="3" max="5" width="11.109375" bestFit="1" customWidth="1"/>
    <col min="6" max="8" width="10.6640625" bestFit="1" customWidth="1"/>
    <col min="9" max="10" width="9.77734375" bestFit="1" customWidth="1"/>
  </cols>
  <sheetData>
    <row r="1" spans="1:10" ht="25.2" customHeight="1" x14ac:dyDescent="0.3">
      <c r="A1" s="9" t="s">
        <v>0</v>
      </c>
      <c r="B1" s="9" t="s">
        <v>14</v>
      </c>
      <c r="C1" s="73" t="s">
        <v>125</v>
      </c>
      <c r="D1" s="73"/>
      <c r="E1" s="73"/>
      <c r="F1" s="73"/>
      <c r="G1" s="73"/>
      <c r="H1" s="73"/>
      <c r="I1" s="73"/>
      <c r="J1" s="73"/>
    </row>
    <row r="2" spans="1:10" ht="19.95" customHeight="1" x14ac:dyDescent="0.3">
      <c r="A2" s="22" t="s">
        <v>108</v>
      </c>
      <c r="B2" s="47" t="s">
        <v>126</v>
      </c>
      <c r="C2" s="2" t="s">
        <v>18</v>
      </c>
      <c r="D2" s="2" t="s">
        <v>20</v>
      </c>
    </row>
    <row r="3" spans="1:10" ht="19.95" customHeight="1" x14ac:dyDescent="0.3">
      <c r="A3" s="23" t="s">
        <v>109</v>
      </c>
      <c r="B3" s="48" t="s">
        <v>127</v>
      </c>
      <c r="C3" s="3" t="s">
        <v>22</v>
      </c>
      <c r="D3" s="3" t="s">
        <v>24</v>
      </c>
      <c r="E3" s="4" t="s">
        <v>29</v>
      </c>
      <c r="F3" s="4" t="s">
        <v>31</v>
      </c>
      <c r="G3" s="4" t="s">
        <v>33</v>
      </c>
      <c r="H3" s="4" t="s">
        <v>35</v>
      </c>
      <c r="I3" s="4" t="s">
        <v>37</v>
      </c>
      <c r="J3" s="4" t="s">
        <v>39</v>
      </c>
    </row>
    <row r="4" spans="1:10" ht="19.95" customHeight="1" x14ac:dyDescent="0.3">
      <c r="A4" s="24" t="s">
        <v>110</v>
      </c>
      <c r="B4" s="49" t="s">
        <v>128</v>
      </c>
      <c r="C4" s="4" t="s">
        <v>26</v>
      </c>
      <c r="D4" s="4" t="s">
        <v>27</v>
      </c>
    </row>
    <row r="5" spans="1:10" ht="19.95" customHeight="1" x14ac:dyDescent="0.3">
      <c r="A5" s="25" t="s">
        <v>111</v>
      </c>
      <c r="B5" s="50" t="s">
        <v>129</v>
      </c>
      <c r="C5" s="5" t="s">
        <v>41</v>
      </c>
      <c r="D5" s="5" t="s">
        <v>42</v>
      </c>
      <c r="E5" s="6" t="s">
        <v>47</v>
      </c>
      <c r="F5" s="6" t="s">
        <v>49</v>
      </c>
    </row>
    <row r="6" spans="1:10" ht="19.95" customHeight="1" x14ac:dyDescent="0.3">
      <c r="A6" s="26" t="s">
        <v>112</v>
      </c>
      <c r="B6" s="51" t="s">
        <v>130</v>
      </c>
      <c r="C6" s="6" t="s">
        <v>43</v>
      </c>
      <c r="D6" s="6" t="s">
        <v>45</v>
      </c>
      <c r="E6" s="7" t="s">
        <v>55</v>
      </c>
      <c r="F6" s="7" t="s">
        <v>57</v>
      </c>
      <c r="G6" s="7" t="s">
        <v>59</v>
      </c>
      <c r="H6" s="7" t="s">
        <v>61</v>
      </c>
    </row>
    <row r="7" spans="1:10" ht="19.95" customHeight="1" x14ac:dyDescent="0.3">
      <c r="A7" s="27" t="s">
        <v>113</v>
      </c>
      <c r="B7" s="52" t="s">
        <v>131</v>
      </c>
      <c r="C7" s="7" t="s">
        <v>51</v>
      </c>
      <c r="D7" s="7" t="s">
        <v>53</v>
      </c>
      <c r="E7" s="8" t="s">
        <v>66</v>
      </c>
    </row>
    <row r="8" spans="1:10" ht="19.95" customHeight="1" x14ac:dyDescent="0.3">
      <c r="A8" s="28" t="s">
        <v>114</v>
      </c>
      <c r="B8" s="53" t="s">
        <v>132</v>
      </c>
      <c r="C8" s="8" t="s">
        <v>62</v>
      </c>
      <c r="D8" s="8" t="s">
        <v>64</v>
      </c>
      <c r="E8" s="34" t="s">
        <v>71</v>
      </c>
    </row>
    <row r="9" spans="1:10" ht="19.95" customHeight="1" x14ac:dyDescent="0.3">
      <c r="A9" s="33" t="s">
        <v>115</v>
      </c>
      <c r="B9" s="54" t="s">
        <v>133</v>
      </c>
      <c r="C9" s="34" t="s">
        <v>67</v>
      </c>
      <c r="D9" s="34" t="s">
        <v>69</v>
      </c>
      <c r="E9" s="32" t="s">
        <v>75</v>
      </c>
      <c r="F9" s="32" t="s">
        <v>76</v>
      </c>
    </row>
    <row r="10" spans="1:10" ht="19.95" customHeight="1" x14ac:dyDescent="0.3">
      <c r="A10" s="31" t="s">
        <v>7</v>
      </c>
      <c r="B10" s="55" t="s">
        <v>134</v>
      </c>
      <c r="C10" s="32" t="s">
        <v>72</v>
      </c>
      <c r="D10" s="32" t="s">
        <v>74</v>
      </c>
      <c r="E10" s="10" t="s">
        <v>122</v>
      </c>
      <c r="F10" s="10" t="s">
        <v>123</v>
      </c>
      <c r="G10" s="10" t="s">
        <v>124</v>
      </c>
      <c r="I10" s="13"/>
    </row>
    <row r="11" spans="1:10" ht="19.95" customHeight="1" x14ac:dyDescent="0.3">
      <c r="A11" s="29" t="s">
        <v>119</v>
      </c>
      <c r="B11" s="56" t="s">
        <v>135</v>
      </c>
      <c r="C11" s="10" t="s">
        <v>120</v>
      </c>
      <c r="D11" s="10" t="s">
        <v>121</v>
      </c>
      <c r="E11" s="35" t="s">
        <v>85</v>
      </c>
      <c r="F11" s="35" t="s">
        <v>87</v>
      </c>
    </row>
    <row r="12" spans="1:10" x14ac:dyDescent="0.3">
      <c r="A12" s="30" t="s">
        <v>13</v>
      </c>
      <c r="B12" s="57" t="s">
        <v>136</v>
      </c>
      <c r="C12" s="35" t="s">
        <v>81</v>
      </c>
      <c r="D12" s="35" t="s">
        <v>83</v>
      </c>
    </row>
  </sheetData>
  <mergeCells count="1">
    <mergeCell ref="C1:J1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C44"/>
  <sheetViews>
    <sheetView topLeftCell="A13" zoomScale="90" zoomScaleNormal="90" workbookViewId="0">
      <selection activeCell="F42" sqref="F42"/>
    </sheetView>
  </sheetViews>
  <sheetFormatPr defaultRowHeight="14.4" x14ac:dyDescent="0.3"/>
  <cols>
    <col min="1" max="1" width="56.44140625" style="1" customWidth="1"/>
    <col min="2" max="2" width="71.44140625" bestFit="1" customWidth="1"/>
    <col min="3" max="3" width="13.6640625" style="13" customWidth="1"/>
  </cols>
  <sheetData>
    <row r="1" spans="1:3" ht="26.25" customHeight="1" x14ac:dyDescent="0.3">
      <c r="A1" s="9" t="s">
        <v>0</v>
      </c>
      <c r="B1" s="9" t="s">
        <v>1</v>
      </c>
      <c r="C1" s="12" t="s">
        <v>14</v>
      </c>
    </row>
    <row r="2" spans="1:3" ht="18" customHeight="1" x14ac:dyDescent="0.3">
      <c r="A2" s="2" t="s">
        <v>108</v>
      </c>
      <c r="B2" s="2" t="s">
        <v>17</v>
      </c>
      <c r="C2" s="36" t="s">
        <v>18</v>
      </c>
    </row>
    <row r="3" spans="1:3" ht="18" customHeight="1" x14ac:dyDescent="0.3">
      <c r="A3" s="2" t="s">
        <v>108</v>
      </c>
      <c r="B3" s="2" t="s">
        <v>19</v>
      </c>
      <c r="C3" s="36" t="s">
        <v>20</v>
      </c>
    </row>
    <row r="4" spans="1:3" ht="18" customHeight="1" x14ac:dyDescent="0.3">
      <c r="A4" s="3" t="s">
        <v>109</v>
      </c>
      <c r="B4" s="3" t="s">
        <v>21</v>
      </c>
      <c r="C4" s="37" t="s">
        <v>22</v>
      </c>
    </row>
    <row r="5" spans="1:3" ht="18" customHeight="1" x14ac:dyDescent="0.3">
      <c r="A5" s="3" t="s">
        <v>109</v>
      </c>
      <c r="B5" s="3" t="s">
        <v>23</v>
      </c>
      <c r="C5" s="37" t="s">
        <v>24</v>
      </c>
    </row>
    <row r="6" spans="1:3" ht="18" customHeight="1" x14ac:dyDescent="0.3">
      <c r="A6" s="4" t="s">
        <v>110</v>
      </c>
      <c r="B6" s="4" t="s">
        <v>25</v>
      </c>
      <c r="C6" s="38" t="s">
        <v>26</v>
      </c>
    </row>
    <row r="7" spans="1:3" ht="18" customHeight="1" x14ac:dyDescent="0.3">
      <c r="A7" s="4" t="s">
        <v>110</v>
      </c>
      <c r="B7" s="4" t="s">
        <v>2</v>
      </c>
      <c r="C7" s="38" t="s">
        <v>27</v>
      </c>
    </row>
    <row r="8" spans="1:3" ht="18" customHeight="1" x14ac:dyDescent="0.3">
      <c r="A8" s="4" t="s">
        <v>110</v>
      </c>
      <c r="B8" s="4" t="s">
        <v>28</v>
      </c>
      <c r="C8" s="38" t="s">
        <v>29</v>
      </c>
    </row>
    <row r="9" spans="1:3" ht="18" customHeight="1" x14ac:dyDescent="0.3">
      <c r="A9" s="4" t="s">
        <v>110</v>
      </c>
      <c r="B9" s="4" t="s">
        <v>30</v>
      </c>
      <c r="C9" s="38" t="s">
        <v>31</v>
      </c>
    </row>
    <row r="10" spans="1:3" ht="18" customHeight="1" x14ac:dyDescent="0.3">
      <c r="A10" s="4" t="s">
        <v>110</v>
      </c>
      <c r="B10" s="4" t="s">
        <v>32</v>
      </c>
      <c r="C10" s="38" t="s">
        <v>33</v>
      </c>
    </row>
    <row r="11" spans="1:3" ht="18" customHeight="1" x14ac:dyDescent="0.3">
      <c r="A11" s="4" t="s">
        <v>110</v>
      </c>
      <c r="B11" s="4" t="s">
        <v>34</v>
      </c>
      <c r="C11" s="38" t="s">
        <v>35</v>
      </c>
    </row>
    <row r="12" spans="1:3" ht="18" customHeight="1" x14ac:dyDescent="0.3">
      <c r="A12" s="4" t="s">
        <v>110</v>
      </c>
      <c r="B12" s="4" t="s">
        <v>36</v>
      </c>
      <c r="C12" s="38" t="s">
        <v>37</v>
      </c>
    </row>
    <row r="13" spans="1:3" ht="18" customHeight="1" x14ac:dyDescent="0.3">
      <c r="A13" s="4" t="s">
        <v>110</v>
      </c>
      <c r="B13" s="4" t="s">
        <v>38</v>
      </c>
      <c r="C13" s="38" t="s">
        <v>39</v>
      </c>
    </row>
    <row r="14" spans="1:3" ht="18" customHeight="1" x14ac:dyDescent="0.3">
      <c r="A14" s="5" t="s">
        <v>111</v>
      </c>
      <c r="B14" s="5" t="s">
        <v>40</v>
      </c>
      <c r="C14" s="39" t="s">
        <v>41</v>
      </c>
    </row>
    <row r="15" spans="1:3" ht="18" customHeight="1" x14ac:dyDescent="0.3">
      <c r="A15" s="5" t="s">
        <v>111</v>
      </c>
      <c r="B15" s="5" t="s">
        <v>10</v>
      </c>
      <c r="C15" s="39" t="s">
        <v>42</v>
      </c>
    </row>
    <row r="16" spans="1:3" ht="18" customHeight="1" x14ac:dyDescent="0.3">
      <c r="A16" s="6" t="s">
        <v>116</v>
      </c>
      <c r="B16" s="6" t="s">
        <v>4</v>
      </c>
      <c r="C16" s="40" t="s">
        <v>43</v>
      </c>
    </row>
    <row r="17" spans="1:3" ht="18" customHeight="1" x14ac:dyDescent="0.3">
      <c r="A17" s="6" t="s">
        <v>116</v>
      </c>
      <c r="B17" s="6" t="s">
        <v>44</v>
      </c>
      <c r="C17" s="40" t="s">
        <v>45</v>
      </c>
    </row>
    <row r="18" spans="1:3" ht="18" customHeight="1" x14ac:dyDescent="0.3">
      <c r="A18" s="6" t="s">
        <v>116</v>
      </c>
      <c r="B18" s="6" t="s">
        <v>46</v>
      </c>
      <c r="C18" s="40" t="s">
        <v>47</v>
      </c>
    </row>
    <row r="19" spans="1:3" ht="18" customHeight="1" x14ac:dyDescent="0.3">
      <c r="A19" s="6" t="s">
        <v>116</v>
      </c>
      <c r="B19" s="6" t="s">
        <v>48</v>
      </c>
      <c r="C19" s="40" t="s">
        <v>49</v>
      </c>
    </row>
    <row r="20" spans="1:3" ht="18" customHeight="1" x14ac:dyDescent="0.3">
      <c r="A20" s="7" t="s">
        <v>113</v>
      </c>
      <c r="B20" s="7" t="s">
        <v>50</v>
      </c>
      <c r="C20" s="41" t="s">
        <v>51</v>
      </c>
    </row>
    <row r="21" spans="1:3" ht="18" customHeight="1" x14ac:dyDescent="0.3">
      <c r="A21" s="7" t="s">
        <v>113</v>
      </c>
      <c r="B21" s="7" t="s">
        <v>52</v>
      </c>
      <c r="C21" s="41" t="s">
        <v>53</v>
      </c>
    </row>
    <row r="22" spans="1:3" ht="18" customHeight="1" x14ac:dyDescent="0.3">
      <c r="A22" s="7" t="s">
        <v>113</v>
      </c>
      <c r="B22" s="7" t="s">
        <v>54</v>
      </c>
      <c r="C22" s="41" t="s">
        <v>55</v>
      </c>
    </row>
    <row r="23" spans="1:3" ht="18" customHeight="1" x14ac:dyDescent="0.3">
      <c r="A23" s="7" t="s">
        <v>113</v>
      </c>
      <c r="B23" s="7" t="s">
        <v>56</v>
      </c>
      <c r="C23" s="41" t="s">
        <v>57</v>
      </c>
    </row>
    <row r="24" spans="1:3" ht="18" customHeight="1" x14ac:dyDescent="0.3">
      <c r="A24" s="7" t="s">
        <v>113</v>
      </c>
      <c r="B24" s="7" t="s">
        <v>58</v>
      </c>
      <c r="C24" s="41" t="s">
        <v>59</v>
      </c>
    </row>
    <row r="25" spans="1:3" ht="18" customHeight="1" x14ac:dyDescent="0.3">
      <c r="A25" s="7" t="s">
        <v>113</v>
      </c>
      <c r="B25" s="7" t="s">
        <v>60</v>
      </c>
      <c r="C25" s="41" t="s">
        <v>61</v>
      </c>
    </row>
    <row r="26" spans="1:3" ht="18" customHeight="1" x14ac:dyDescent="0.3">
      <c r="A26" s="8" t="s">
        <v>117</v>
      </c>
      <c r="B26" s="8" t="s">
        <v>5</v>
      </c>
      <c r="C26" s="42" t="s">
        <v>62</v>
      </c>
    </row>
    <row r="27" spans="1:3" ht="18" customHeight="1" x14ac:dyDescent="0.3">
      <c r="A27" s="8" t="s">
        <v>117</v>
      </c>
      <c r="B27" s="8" t="s">
        <v>63</v>
      </c>
      <c r="C27" s="42" t="s">
        <v>64</v>
      </c>
    </row>
    <row r="28" spans="1:3" ht="18" customHeight="1" x14ac:dyDescent="0.3">
      <c r="A28" s="8" t="s">
        <v>117</v>
      </c>
      <c r="B28" s="8" t="s">
        <v>65</v>
      </c>
      <c r="C28" s="42" t="s">
        <v>66</v>
      </c>
    </row>
    <row r="29" spans="1:3" ht="18" customHeight="1" x14ac:dyDescent="0.3">
      <c r="A29" s="34" t="s">
        <v>12</v>
      </c>
      <c r="B29" s="34" t="s">
        <v>11</v>
      </c>
      <c r="C29" s="43" t="s">
        <v>67</v>
      </c>
    </row>
    <row r="30" spans="1:3" ht="18" customHeight="1" x14ac:dyDescent="0.3">
      <c r="A30" s="34" t="s">
        <v>12</v>
      </c>
      <c r="B30" s="34" t="s">
        <v>68</v>
      </c>
      <c r="C30" s="43" t="s">
        <v>69</v>
      </c>
    </row>
    <row r="31" spans="1:3" ht="18" customHeight="1" x14ac:dyDescent="0.3">
      <c r="A31" s="34" t="s">
        <v>12</v>
      </c>
      <c r="B31" s="34" t="s">
        <v>70</v>
      </c>
      <c r="C31" s="43" t="s">
        <v>71</v>
      </c>
    </row>
    <row r="32" spans="1:3" ht="18" customHeight="1" x14ac:dyDescent="0.3">
      <c r="A32" s="32" t="s">
        <v>118</v>
      </c>
      <c r="B32" s="32" t="s">
        <v>7</v>
      </c>
      <c r="C32" s="44" t="s">
        <v>72</v>
      </c>
    </row>
    <row r="33" spans="1:3" ht="18" customHeight="1" x14ac:dyDescent="0.3">
      <c r="A33" s="32" t="s">
        <v>118</v>
      </c>
      <c r="B33" s="32" t="s">
        <v>73</v>
      </c>
      <c r="C33" s="44" t="s">
        <v>74</v>
      </c>
    </row>
    <row r="34" spans="1:3" ht="18" customHeight="1" x14ac:dyDescent="0.3">
      <c r="A34" s="32" t="s">
        <v>118</v>
      </c>
      <c r="B34" s="32" t="s">
        <v>6</v>
      </c>
      <c r="C34" s="44" t="s">
        <v>75</v>
      </c>
    </row>
    <row r="35" spans="1:3" ht="18" customHeight="1" x14ac:dyDescent="0.3">
      <c r="A35" s="32" t="s">
        <v>118</v>
      </c>
      <c r="B35" s="32" t="s">
        <v>8</v>
      </c>
      <c r="C35" s="44" t="s">
        <v>76</v>
      </c>
    </row>
    <row r="36" spans="1:3" ht="18" customHeight="1" x14ac:dyDescent="0.3">
      <c r="A36" s="10" t="s">
        <v>119</v>
      </c>
      <c r="B36" s="10" t="s">
        <v>77</v>
      </c>
      <c r="C36" s="45" t="s">
        <v>120</v>
      </c>
    </row>
    <row r="37" spans="1:3" ht="18" customHeight="1" x14ac:dyDescent="0.3">
      <c r="A37" s="10" t="s">
        <v>119</v>
      </c>
      <c r="B37" s="10" t="s">
        <v>78</v>
      </c>
      <c r="C37" s="45" t="s">
        <v>121</v>
      </c>
    </row>
    <row r="38" spans="1:3" ht="18" customHeight="1" x14ac:dyDescent="0.3">
      <c r="A38" s="10" t="s">
        <v>119</v>
      </c>
      <c r="B38" s="10" t="s">
        <v>79</v>
      </c>
      <c r="C38" s="45" t="s">
        <v>122</v>
      </c>
    </row>
    <row r="39" spans="1:3" ht="18" customHeight="1" x14ac:dyDescent="0.3">
      <c r="A39" s="10" t="s">
        <v>119</v>
      </c>
      <c r="B39" s="10" t="s">
        <v>9</v>
      </c>
      <c r="C39" s="45" t="s">
        <v>123</v>
      </c>
    </row>
    <row r="40" spans="1:3" ht="18" customHeight="1" x14ac:dyDescent="0.3">
      <c r="A40" s="10" t="s">
        <v>119</v>
      </c>
      <c r="B40" s="10" t="s">
        <v>3</v>
      </c>
      <c r="C40" s="45" t="s">
        <v>124</v>
      </c>
    </row>
    <row r="41" spans="1:3" ht="18" customHeight="1" x14ac:dyDescent="0.3">
      <c r="A41" s="35" t="s">
        <v>13</v>
      </c>
      <c r="B41" s="35" t="s">
        <v>80</v>
      </c>
      <c r="C41" s="46" t="s">
        <v>81</v>
      </c>
    </row>
    <row r="42" spans="1:3" ht="18" customHeight="1" x14ac:dyDescent="0.3">
      <c r="A42" s="35" t="s">
        <v>13</v>
      </c>
      <c r="B42" s="35" t="s">
        <v>82</v>
      </c>
      <c r="C42" s="46" t="s">
        <v>83</v>
      </c>
    </row>
    <row r="43" spans="1:3" ht="18" customHeight="1" x14ac:dyDescent="0.3">
      <c r="A43" s="35" t="s">
        <v>13</v>
      </c>
      <c r="B43" s="35" t="s">
        <v>84</v>
      </c>
      <c r="C43" s="46" t="s">
        <v>85</v>
      </c>
    </row>
    <row r="44" spans="1:3" ht="18" customHeight="1" x14ac:dyDescent="0.3">
      <c r="A44" s="35" t="s">
        <v>13</v>
      </c>
      <c r="B44" s="35" t="s">
        <v>86</v>
      </c>
      <c r="C44" s="46" t="s">
        <v>87</v>
      </c>
    </row>
  </sheetData>
  <phoneticPr fontId="13" type="noConversion"/>
  <pageMargins left="0.7" right="0.7" top="0.75" bottom="0.75" header="0.3" footer="0.3"/>
  <pageSetup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</sheetPr>
  <dimension ref="A1:A20"/>
  <sheetViews>
    <sheetView topLeftCell="A2" workbookViewId="0">
      <selection activeCell="G18" sqref="G18"/>
    </sheetView>
  </sheetViews>
  <sheetFormatPr defaultRowHeight="14.4" x14ac:dyDescent="0.3"/>
  <cols>
    <col min="1" max="1" width="62.109375" style="15" customWidth="1"/>
  </cols>
  <sheetData>
    <row r="1" spans="1:1" ht="18" customHeight="1" x14ac:dyDescent="0.3">
      <c r="A1" s="19" t="s">
        <v>88</v>
      </c>
    </row>
    <row r="2" spans="1:1" ht="18" customHeight="1" x14ac:dyDescent="0.3">
      <c r="A2" s="19" t="s">
        <v>89</v>
      </c>
    </row>
    <row r="3" spans="1:1" ht="18" customHeight="1" x14ac:dyDescent="0.3">
      <c r="A3" s="19" t="s">
        <v>90</v>
      </c>
    </row>
    <row r="4" spans="1:1" ht="18" customHeight="1" x14ac:dyDescent="0.3">
      <c r="A4" s="19" t="s">
        <v>91</v>
      </c>
    </row>
    <row r="5" spans="1:1" ht="18" customHeight="1" x14ac:dyDescent="0.3">
      <c r="A5" s="19" t="s">
        <v>92</v>
      </c>
    </row>
    <row r="6" spans="1:1" ht="18" customHeight="1" x14ac:dyDescent="0.3">
      <c r="A6" s="19" t="s">
        <v>93</v>
      </c>
    </row>
    <row r="7" spans="1:1" ht="18" customHeight="1" x14ac:dyDescent="0.3">
      <c r="A7" s="20" t="s">
        <v>94</v>
      </c>
    </row>
    <row r="8" spans="1:1" ht="18" customHeight="1" x14ac:dyDescent="0.3">
      <c r="A8" s="19" t="s">
        <v>95</v>
      </c>
    </row>
    <row r="9" spans="1:1" ht="18" customHeight="1" x14ac:dyDescent="0.3">
      <c r="A9" s="19" t="s">
        <v>96</v>
      </c>
    </row>
    <row r="10" spans="1:1" ht="18" customHeight="1" x14ac:dyDescent="0.3">
      <c r="A10" s="19" t="s">
        <v>97</v>
      </c>
    </row>
    <row r="11" spans="1:1" ht="18" customHeight="1" x14ac:dyDescent="0.3">
      <c r="A11" s="19" t="s">
        <v>98</v>
      </c>
    </row>
    <row r="12" spans="1:1" ht="18" customHeight="1" x14ac:dyDescent="0.3">
      <c r="A12" s="19" t="s">
        <v>99</v>
      </c>
    </row>
    <row r="13" spans="1:1" ht="18" customHeight="1" x14ac:dyDescent="0.3">
      <c r="A13" s="19" t="s">
        <v>100</v>
      </c>
    </row>
    <row r="14" spans="1:1" ht="18" customHeight="1" x14ac:dyDescent="0.3">
      <c r="A14" s="19" t="s">
        <v>101</v>
      </c>
    </row>
    <row r="15" spans="1:1" ht="18" customHeight="1" x14ac:dyDescent="0.3">
      <c r="A15" s="19" t="s">
        <v>102</v>
      </c>
    </row>
    <row r="16" spans="1:1" ht="18" customHeight="1" x14ac:dyDescent="0.3">
      <c r="A16" s="19" t="s">
        <v>103</v>
      </c>
    </row>
    <row r="17" spans="1:1" ht="18" customHeight="1" x14ac:dyDescent="0.3">
      <c r="A17" s="19" t="s">
        <v>104</v>
      </c>
    </row>
    <row r="18" spans="1:1" ht="18" customHeight="1" x14ac:dyDescent="0.3">
      <c r="A18" s="19" t="s">
        <v>105</v>
      </c>
    </row>
    <row r="19" spans="1:1" ht="18" customHeight="1" x14ac:dyDescent="0.3">
      <c r="A19" s="19" t="s">
        <v>106</v>
      </c>
    </row>
    <row r="20" spans="1:1" ht="18" customHeight="1" x14ac:dyDescent="0.3">
      <c r="A20" s="19" t="s">
        <v>107</v>
      </c>
    </row>
  </sheetData>
  <sortState xmlns:xlrd2="http://schemas.microsoft.com/office/spreadsheetml/2017/richdata2" ref="A1:A14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J84"/>
  <sheetViews>
    <sheetView topLeftCell="F1" workbookViewId="0">
      <selection activeCell="J9" sqref="J9"/>
    </sheetView>
  </sheetViews>
  <sheetFormatPr defaultRowHeight="14.4" x14ac:dyDescent="0.3"/>
  <cols>
    <col min="1" max="1" width="49" style="15" customWidth="1"/>
    <col min="2" max="2" width="28.6640625" bestFit="1" customWidth="1"/>
    <col min="3" max="3" width="37.33203125" bestFit="1" customWidth="1"/>
    <col min="4" max="4" width="30.5546875" bestFit="1" customWidth="1"/>
    <col min="5" max="5" width="38.88671875" bestFit="1" customWidth="1"/>
    <col min="6" max="6" width="56.44140625" customWidth="1"/>
    <col min="7" max="7" width="46.44140625" bestFit="1" customWidth="1"/>
    <col min="8" max="8" width="25.21875" bestFit="1" customWidth="1"/>
    <col min="9" max="9" width="18.88671875" bestFit="1" customWidth="1"/>
    <col min="10" max="10" width="29.6640625" bestFit="1" customWidth="1"/>
  </cols>
  <sheetData>
    <row r="1" spans="1:10" ht="18" customHeight="1" x14ac:dyDescent="0.3">
      <c r="A1" s="11" t="s">
        <v>88</v>
      </c>
      <c r="B1" s="11" t="s">
        <v>108</v>
      </c>
      <c r="C1" s="11" t="s">
        <v>114</v>
      </c>
      <c r="D1" s="11" t="s">
        <v>109</v>
      </c>
      <c r="E1" s="11" t="s">
        <v>7</v>
      </c>
      <c r="F1" s="11" t="s">
        <v>112</v>
      </c>
    </row>
    <row r="2" spans="1:10" ht="18" customHeight="1" x14ac:dyDescent="0.3">
      <c r="A2" s="11" t="s">
        <v>89</v>
      </c>
      <c r="B2" s="11" t="s">
        <v>108</v>
      </c>
      <c r="C2" s="11" t="s">
        <v>114</v>
      </c>
      <c r="D2" s="11" t="s">
        <v>109</v>
      </c>
      <c r="E2" s="11" t="s">
        <v>115</v>
      </c>
      <c r="F2" s="11" t="s">
        <v>7</v>
      </c>
      <c r="G2" s="11" t="s">
        <v>119</v>
      </c>
      <c r="H2" s="11" t="s">
        <v>13</v>
      </c>
    </row>
    <row r="3" spans="1:10" ht="18" customHeight="1" x14ac:dyDescent="0.3">
      <c r="A3" s="11" t="s">
        <v>90</v>
      </c>
      <c r="B3" s="11" t="s">
        <v>108</v>
      </c>
      <c r="C3" s="11" t="s">
        <v>114</v>
      </c>
      <c r="D3" s="11" t="s">
        <v>109</v>
      </c>
      <c r="E3" s="11" t="s">
        <v>119</v>
      </c>
      <c r="F3" s="11" t="s">
        <v>7</v>
      </c>
      <c r="G3" s="11"/>
      <c r="H3" s="11"/>
      <c r="I3" s="11"/>
      <c r="J3" s="11"/>
    </row>
    <row r="4" spans="1:10" ht="18" customHeight="1" x14ac:dyDescent="0.3">
      <c r="A4" s="11" t="s">
        <v>91</v>
      </c>
      <c r="B4" s="11" t="s">
        <v>108</v>
      </c>
      <c r="C4" s="11" t="s">
        <v>114</v>
      </c>
      <c r="D4" s="11" t="s">
        <v>109</v>
      </c>
      <c r="E4" s="11" t="s">
        <v>115</v>
      </c>
      <c r="F4" s="11" t="s">
        <v>7</v>
      </c>
      <c r="G4" s="11"/>
      <c r="H4" s="11"/>
    </row>
    <row r="5" spans="1:10" ht="18" customHeight="1" x14ac:dyDescent="0.3">
      <c r="A5" s="11" t="s">
        <v>92</v>
      </c>
      <c r="B5" s="11" t="s">
        <v>108</v>
      </c>
      <c r="C5" s="11" t="s">
        <v>110</v>
      </c>
      <c r="D5" s="11" t="s">
        <v>115</v>
      </c>
      <c r="E5" s="11" t="s">
        <v>113</v>
      </c>
      <c r="F5" s="11" t="s">
        <v>7</v>
      </c>
      <c r="G5" s="11"/>
      <c r="H5" s="11"/>
    </row>
    <row r="6" spans="1:10" ht="18" customHeight="1" x14ac:dyDescent="0.3">
      <c r="A6" s="11" t="s">
        <v>93</v>
      </c>
      <c r="B6" s="11" t="s">
        <v>108</v>
      </c>
      <c r="C6" s="11" t="s">
        <v>110</v>
      </c>
      <c r="D6" s="11" t="s">
        <v>119</v>
      </c>
      <c r="E6" s="11" t="s">
        <v>111</v>
      </c>
      <c r="F6" s="11" t="s">
        <v>7</v>
      </c>
      <c r="G6" s="11" t="s">
        <v>115</v>
      </c>
      <c r="H6" s="11"/>
    </row>
    <row r="7" spans="1:10" ht="18" customHeight="1" x14ac:dyDescent="0.3">
      <c r="A7" s="21" t="s">
        <v>94</v>
      </c>
      <c r="B7" s="11" t="s">
        <v>108</v>
      </c>
      <c r="C7" s="11" t="s">
        <v>111</v>
      </c>
      <c r="D7" s="11" t="s">
        <v>113</v>
      </c>
      <c r="E7" s="11" t="s">
        <v>115</v>
      </c>
      <c r="G7" s="11"/>
      <c r="H7" s="11"/>
    </row>
    <row r="8" spans="1:10" ht="18" customHeight="1" x14ac:dyDescent="0.3">
      <c r="A8" s="11" t="s">
        <v>95</v>
      </c>
      <c r="B8" s="11" t="s">
        <v>108</v>
      </c>
      <c r="C8" s="11" t="s">
        <v>111</v>
      </c>
      <c r="D8" s="11" t="s">
        <v>113</v>
      </c>
      <c r="E8" s="11" t="s">
        <v>115</v>
      </c>
      <c r="F8" s="11" t="s">
        <v>110</v>
      </c>
      <c r="G8" s="11"/>
      <c r="H8" s="11"/>
    </row>
    <row r="9" spans="1:10" ht="18" customHeight="1" x14ac:dyDescent="0.3">
      <c r="A9" s="11" t="s">
        <v>96</v>
      </c>
      <c r="B9" s="11" t="s">
        <v>108</v>
      </c>
      <c r="C9" s="11" t="s">
        <v>111</v>
      </c>
      <c r="D9" s="11" t="s">
        <v>110</v>
      </c>
      <c r="E9" s="11" t="s">
        <v>119</v>
      </c>
      <c r="F9" s="11" t="s">
        <v>113</v>
      </c>
      <c r="G9" s="11" t="s">
        <v>115</v>
      </c>
      <c r="H9" s="11"/>
    </row>
    <row r="10" spans="1:10" ht="18" customHeight="1" x14ac:dyDescent="0.3">
      <c r="A10" s="11" t="s">
        <v>97</v>
      </c>
      <c r="B10" s="11" t="s">
        <v>108</v>
      </c>
      <c r="C10" s="11" t="s">
        <v>111</v>
      </c>
      <c r="D10" s="11" t="s">
        <v>110</v>
      </c>
      <c r="E10" s="11" t="s">
        <v>113</v>
      </c>
      <c r="F10" s="11" t="s">
        <v>7</v>
      </c>
      <c r="G10" s="11" t="s">
        <v>115</v>
      </c>
      <c r="H10" s="11"/>
    </row>
    <row r="11" spans="1:10" ht="18" customHeight="1" x14ac:dyDescent="0.3">
      <c r="A11" s="11" t="s">
        <v>98</v>
      </c>
      <c r="B11" s="11" t="s">
        <v>108</v>
      </c>
      <c r="C11" s="11" t="s">
        <v>115</v>
      </c>
      <c r="D11" s="11" t="s">
        <v>110</v>
      </c>
      <c r="E11" s="11" t="s">
        <v>113</v>
      </c>
      <c r="F11" s="11" t="s">
        <v>7</v>
      </c>
      <c r="G11" s="11"/>
      <c r="H11" s="11"/>
    </row>
    <row r="12" spans="1:10" ht="18" customHeight="1" x14ac:dyDescent="0.3">
      <c r="A12" s="11" t="s">
        <v>99</v>
      </c>
      <c r="B12" s="11" t="s">
        <v>108</v>
      </c>
      <c r="C12" s="11" t="s">
        <v>115</v>
      </c>
      <c r="D12" s="11" t="s">
        <v>7</v>
      </c>
      <c r="E12" s="11" t="s">
        <v>113</v>
      </c>
      <c r="F12" s="11" t="s">
        <v>111</v>
      </c>
      <c r="G12" s="11" t="s">
        <v>110</v>
      </c>
      <c r="H12" s="11"/>
    </row>
    <row r="13" spans="1:10" ht="18" customHeight="1" x14ac:dyDescent="0.3">
      <c r="A13" s="11" t="s">
        <v>100</v>
      </c>
      <c r="B13" s="11" t="s">
        <v>108</v>
      </c>
      <c r="C13" s="11" t="s">
        <v>115</v>
      </c>
      <c r="D13" s="11" t="s">
        <v>7</v>
      </c>
      <c r="E13" s="11" t="s">
        <v>113</v>
      </c>
      <c r="G13" s="11"/>
      <c r="H13" s="11"/>
    </row>
    <row r="14" spans="1:10" ht="18" customHeight="1" x14ac:dyDescent="0.3">
      <c r="A14" s="11" t="s">
        <v>101</v>
      </c>
      <c r="B14" s="11" t="s">
        <v>108</v>
      </c>
      <c r="C14" s="11" t="s">
        <v>13</v>
      </c>
      <c r="D14" s="11" t="s">
        <v>110</v>
      </c>
      <c r="E14" s="11" t="s">
        <v>7</v>
      </c>
      <c r="F14" s="11" t="s">
        <v>112</v>
      </c>
      <c r="G14" s="11" t="s">
        <v>115</v>
      </c>
      <c r="H14" s="11"/>
    </row>
    <row r="15" spans="1:10" ht="18" customHeight="1" x14ac:dyDescent="0.3">
      <c r="A15" s="11" t="s">
        <v>102</v>
      </c>
      <c r="B15" s="11" t="s">
        <v>108</v>
      </c>
      <c r="C15" s="11" t="s">
        <v>112</v>
      </c>
      <c r="D15" s="11" t="s">
        <v>109</v>
      </c>
      <c r="E15" s="11" t="s">
        <v>7</v>
      </c>
      <c r="G15" s="11"/>
      <c r="H15" s="11"/>
    </row>
    <row r="16" spans="1:10" ht="18" customHeight="1" x14ac:dyDescent="0.3">
      <c r="A16" s="11" t="s">
        <v>103</v>
      </c>
      <c r="B16" s="11" t="s">
        <v>108</v>
      </c>
      <c r="C16" s="11" t="s">
        <v>109</v>
      </c>
      <c r="D16" s="11" t="s">
        <v>7</v>
      </c>
      <c r="E16" s="11" t="s">
        <v>119</v>
      </c>
      <c r="G16" s="11"/>
      <c r="H16" s="11"/>
    </row>
    <row r="17" spans="1:8" ht="18" customHeight="1" x14ac:dyDescent="0.3">
      <c r="A17" s="11" t="s">
        <v>104</v>
      </c>
      <c r="B17" s="11" t="s">
        <v>108</v>
      </c>
      <c r="C17" s="11" t="s">
        <v>110</v>
      </c>
      <c r="D17" s="11" t="s">
        <v>119</v>
      </c>
      <c r="E17" s="11" t="s">
        <v>115</v>
      </c>
      <c r="G17" s="11"/>
      <c r="H17" s="11"/>
    </row>
    <row r="18" spans="1:8" ht="18" customHeight="1" x14ac:dyDescent="0.3">
      <c r="A18" s="11" t="s">
        <v>105</v>
      </c>
      <c r="B18" s="11" t="s">
        <v>108</v>
      </c>
      <c r="C18" s="11" t="s">
        <v>109</v>
      </c>
      <c r="D18" s="11" t="s">
        <v>119</v>
      </c>
      <c r="E18" s="11" t="s">
        <v>114</v>
      </c>
      <c r="G18" s="11"/>
      <c r="H18" s="11"/>
    </row>
    <row r="19" spans="1:8" ht="18" customHeight="1" x14ac:dyDescent="0.3">
      <c r="A19" s="11" t="s">
        <v>106</v>
      </c>
      <c r="B19" s="11" t="s">
        <v>108</v>
      </c>
      <c r="C19" s="11" t="s">
        <v>109</v>
      </c>
      <c r="D19" s="11" t="s">
        <v>114</v>
      </c>
      <c r="E19" s="11" t="s">
        <v>7</v>
      </c>
      <c r="F19" s="11" t="s">
        <v>115</v>
      </c>
      <c r="G19" s="11"/>
      <c r="H19" s="11"/>
    </row>
    <row r="20" spans="1:8" ht="18" customHeight="1" x14ac:dyDescent="0.3">
      <c r="A20" s="11" t="s">
        <v>107</v>
      </c>
      <c r="B20" s="11" t="s">
        <v>108</v>
      </c>
      <c r="C20" s="11" t="s">
        <v>112</v>
      </c>
      <c r="D20" s="11"/>
      <c r="E20" s="11"/>
      <c r="G20" s="11"/>
      <c r="H20" s="11"/>
    </row>
    <row r="21" spans="1:8" x14ac:dyDescent="0.3">
      <c r="G21" s="11"/>
      <c r="H21" s="11"/>
    </row>
    <row r="22" spans="1:8" x14ac:dyDescent="0.3">
      <c r="G22" s="11"/>
      <c r="H22" s="11"/>
    </row>
    <row r="23" spans="1:8" x14ac:dyDescent="0.3">
      <c r="G23" s="11"/>
      <c r="H23" s="11"/>
    </row>
    <row r="24" spans="1:8" x14ac:dyDescent="0.3">
      <c r="G24" s="11"/>
      <c r="H24" s="11"/>
    </row>
    <row r="25" spans="1:8" x14ac:dyDescent="0.3">
      <c r="G25" s="11"/>
      <c r="H25" s="11"/>
    </row>
    <row r="26" spans="1:8" x14ac:dyDescent="0.3">
      <c r="G26" s="11"/>
      <c r="H26" s="11"/>
    </row>
    <row r="27" spans="1:8" x14ac:dyDescent="0.3">
      <c r="G27" s="11"/>
      <c r="H27" s="11"/>
    </row>
    <row r="28" spans="1:8" x14ac:dyDescent="0.3">
      <c r="G28" s="11"/>
      <c r="H28" s="11"/>
    </row>
    <row r="29" spans="1:8" x14ac:dyDescent="0.3">
      <c r="G29" s="11"/>
      <c r="H29" s="11"/>
    </row>
    <row r="30" spans="1:8" x14ac:dyDescent="0.3">
      <c r="G30" s="11"/>
      <c r="H30" s="11"/>
    </row>
    <row r="31" spans="1:8" x14ac:dyDescent="0.3">
      <c r="G31" s="11"/>
      <c r="H31" s="11"/>
    </row>
    <row r="32" spans="1:8" x14ac:dyDescent="0.3">
      <c r="G32" s="11"/>
      <c r="H32" s="11"/>
    </row>
    <row r="33" spans="7:8" x14ac:dyDescent="0.3">
      <c r="G33" s="11"/>
      <c r="H33" s="11"/>
    </row>
    <row r="34" spans="7:8" x14ac:dyDescent="0.3">
      <c r="G34" s="11"/>
      <c r="H34" s="11"/>
    </row>
    <row r="35" spans="7:8" x14ac:dyDescent="0.3">
      <c r="G35" s="11"/>
      <c r="H35" s="11"/>
    </row>
    <row r="36" spans="7:8" x14ac:dyDescent="0.3">
      <c r="G36" s="11"/>
      <c r="H36" s="11"/>
    </row>
    <row r="37" spans="7:8" x14ac:dyDescent="0.3">
      <c r="G37" s="11"/>
      <c r="H37" s="11"/>
    </row>
    <row r="38" spans="7:8" x14ac:dyDescent="0.3">
      <c r="G38" s="11"/>
      <c r="H38" s="11"/>
    </row>
    <row r="39" spans="7:8" x14ac:dyDescent="0.3">
      <c r="G39" s="11"/>
      <c r="H39" s="11"/>
    </row>
    <row r="40" spans="7:8" x14ac:dyDescent="0.3">
      <c r="G40" s="11"/>
      <c r="H40" s="11"/>
    </row>
    <row r="41" spans="7:8" x14ac:dyDescent="0.3">
      <c r="G41" s="11"/>
      <c r="H41" s="11"/>
    </row>
    <row r="42" spans="7:8" x14ac:dyDescent="0.3">
      <c r="G42" s="11"/>
      <c r="H42" s="11"/>
    </row>
    <row r="43" spans="7:8" x14ac:dyDescent="0.3">
      <c r="G43" s="11"/>
      <c r="H43" s="11"/>
    </row>
    <row r="44" spans="7:8" x14ac:dyDescent="0.3">
      <c r="G44" s="11"/>
      <c r="H44" s="11"/>
    </row>
    <row r="45" spans="7:8" x14ac:dyDescent="0.3">
      <c r="G45" s="11"/>
      <c r="H45" s="11"/>
    </row>
    <row r="46" spans="7:8" x14ac:dyDescent="0.3">
      <c r="G46" s="11"/>
      <c r="H46" s="11"/>
    </row>
    <row r="47" spans="7:8" x14ac:dyDescent="0.3">
      <c r="G47" s="11"/>
      <c r="H47" s="11"/>
    </row>
    <row r="48" spans="7:8" x14ac:dyDescent="0.3">
      <c r="G48" s="11"/>
      <c r="H48" s="11"/>
    </row>
    <row r="49" spans="7:8" x14ac:dyDescent="0.3">
      <c r="G49" s="11"/>
      <c r="H49" s="11"/>
    </row>
    <row r="50" spans="7:8" x14ac:dyDescent="0.3">
      <c r="G50" s="11"/>
      <c r="H50" s="11"/>
    </row>
    <row r="51" spans="7:8" x14ac:dyDescent="0.3">
      <c r="G51" s="11"/>
      <c r="H51" s="11"/>
    </row>
    <row r="52" spans="7:8" x14ac:dyDescent="0.3">
      <c r="G52" s="11"/>
      <c r="H52" s="11"/>
    </row>
    <row r="53" spans="7:8" x14ac:dyDescent="0.3">
      <c r="G53" s="11"/>
      <c r="H53" s="11"/>
    </row>
    <row r="54" spans="7:8" x14ac:dyDescent="0.3">
      <c r="G54" s="11"/>
      <c r="H54" s="11"/>
    </row>
    <row r="55" spans="7:8" x14ac:dyDescent="0.3">
      <c r="G55" s="11"/>
      <c r="H55" s="11"/>
    </row>
    <row r="56" spans="7:8" x14ac:dyDescent="0.3">
      <c r="G56" s="11"/>
      <c r="H56" s="11"/>
    </row>
    <row r="57" spans="7:8" x14ac:dyDescent="0.3">
      <c r="G57" s="11"/>
      <c r="H57" s="11"/>
    </row>
    <row r="58" spans="7:8" x14ac:dyDescent="0.3">
      <c r="G58" s="11"/>
      <c r="H58" s="11"/>
    </row>
    <row r="59" spans="7:8" x14ac:dyDescent="0.3">
      <c r="G59" s="11"/>
      <c r="H59" s="11"/>
    </row>
    <row r="60" spans="7:8" x14ac:dyDescent="0.3">
      <c r="G60" s="11"/>
      <c r="H60" s="11"/>
    </row>
    <row r="61" spans="7:8" x14ac:dyDescent="0.3">
      <c r="G61" s="11"/>
      <c r="H61" s="11"/>
    </row>
    <row r="62" spans="7:8" x14ac:dyDescent="0.3">
      <c r="G62" s="11"/>
      <c r="H62" s="11"/>
    </row>
    <row r="63" spans="7:8" x14ac:dyDescent="0.3">
      <c r="G63" s="11"/>
      <c r="H63" s="11"/>
    </row>
    <row r="64" spans="7:8" x14ac:dyDescent="0.3">
      <c r="G64" s="11"/>
      <c r="H64" s="11"/>
    </row>
    <row r="65" spans="7:8" x14ac:dyDescent="0.3">
      <c r="G65" s="11"/>
      <c r="H65" s="11"/>
    </row>
    <row r="66" spans="7:8" x14ac:dyDescent="0.3">
      <c r="G66" s="11"/>
      <c r="H66" s="11"/>
    </row>
    <row r="67" spans="7:8" x14ac:dyDescent="0.3">
      <c r="G67" s="11"/>
      <c r="H67" s="11"/>
    </row>
    <row r="68" spans="7:8" x14ac:dyDescent="0.3">
      <c r="G68" s="11"/>
      <c r="H68" s="11"/>
    </row>
    <row r="69" spans="7:8" x14ac:dyDescent="0.3">
      <c r="G69" s="11"/>
      <c r="H69" s="11"/>
    </row>
    <row r="70" spans="7:8" x14ac:dyDescent="0.3">
      <c r="G70" s="11"/>
      <c r="H70" s="11"/>
    </row>
    <row r="71" spans="7:8" x14ac:dyDescent="0.3">
      <c r="G71" s="11"/>
      <c r="H71" s="11"/>
    </row>
    <row r="72" spans="7:8" x14ac:dyDescent="0.3">
      <c r="G72" s="11"/>
      <c r="H72" s="11"/>
    </row>
    <row r="73" spans="7:8" x14ac:dyDescent="0.3">
      <c r="G73" s="11"/>
      <c r="H73" s="11"/>
    </row>
    <row r="74" spans="7:8" x14ac:dyDescent="0.3">
      <c r="G74" s="11"/>
      <c r="H74" s="11"/>
    </row>
    <row r="75" spans="7:8" x14ac:dyDescent="0.3">
      <c r="G75" s="11"/>
      <c r="H75" s="11"/>
    </row>
    <row r="76" spans="7:8" x14ac:dyDescent="0.3">
      <c r="G76" s="11"/>
      <c r="H76" s="11"/>
    </row>
    <row r="77" spans="7:8" x14ac:dyDescent="0.3">
      <c r="G77" s="11"/>
      <c r="H77" s="11"/>
    </row>
    <row r="78" spans="7:8" x14ac:dyDescent="0.3">
      <c r="G78" s="11"/>
      <c r="H78" s="11"/>
    </row>
    <row r="79" spans="7:8" x14ac:dyDescent="0.3">
      <c r="G79" s="11"/>
      <c r="H79" s="11"/>
    </row>
    <row r="80" spans="7:8" x14ac:dyDescent="0.3">
      <c r="G80" s="11"/>
      <c r="H80" s="11"/>
    </row>
    <row r="81" spans="7:8" x14ac:dyDescent="0.3">
      <c r="G81" s="11"/>
      <c r="H81" s="11"/>
    </row>
    <row r="82" spans="7:8" x14ac:dyDescent="0.3">
      <c r="G82" s="11"/>
      <c r="H82" s="11"/>
    </row>
    <row r="83" spans="7:8" x14ac:dyDescent="0.3">
      <c r="G83" s="11"/>
      <c r="H83" s="11"/>
    </row>
    <row r="84" spans="7:8" x14ac:dyDescent="0.3">
      <c r="G84" s="11"/>
      <c r="H84" s="11"/>
    </row>
  </sheetData>
  <sortState xmlns:xlrd2="http://schemas.microsoft.com/office/spreadsheetml/2017/richdata2" ref="A1:J26">
    <sortCondition ref="A1"/>
  </sortState>
  <dataValidations count="1">
    <dataValidation type="list" allowBlank="1" showInputMessage="1" showErrorMessage="1" sqref="I5:J5" xr:uid="{00000000-0002-0000-0300-000000000000}">
      <formula1>$A$2:$A$11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Roles!$A$1:$A$14</xm:f>
          </x14:formula1>
          <xm:sqref>A1:A17</xm:sqref>
        </x14:dataValidation>
        <x14:dataValidation type="list" allowBlank="1" showInputMessage="1" showErrorMessage="1" xr:uid="{1639EE7A-67E9-47E6-8A53-8BC075F30E4A}">
          <x14:formula1>
            <xm:f>Categories!$A$2:$A$12</xm:f>
          </x14:formula1>
          <xm:sqref>F1:F2 G2:H2 F4:F6 G6 G9:G10 F8:F12 G12 F14:G14 F19 B1:E20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1048576"/>
  <sheetViews>
    <sheetView showGridLines="0" showRowColHeaders="0" tabSelected="1" workbookViewId="0">
      <selection activeCell="B17" sqref="B17:C17"/>
    </sheetView>
  </sheetViews>
  <sheetFormatPr defaultColWidth="0" defaultRowHeight="15.6" zeroHeight="1" x14ac:dyDescent="0.3"/>
  <cols>
    <col min="1" max="1" width="5" customWidth="1"/>
    <col min="2" max="2" width="54" style="14" bestFit="1" customWidth="1"/>
    <col min="3" max="3" width="65.21875" customWidth="1"/>
    <col min="4" max="4" width="3.88671875" customWidth="1"/>
    <col min="5" max="5" width="32.44140625" hidden="1" customWidth="1"/>
    <col min="6" max="6" width="41.88671875" hidden="1" customWidth="1"/>
    <col min="7" max="7" width="54" hidden="1" customWidth="1"/>
    <col min="8" max="11" width="32" hidden="1" customWidth="1"/>
    <col min="12" max="15" width="0" hidden="1" customWidth="1"/>
    <col min="16" max="16384" width="8.88671875" hidden="1"/>
  </cols>
  <sheetData>
    <row r="1" spans="2:15" s="67" customFormat="1" x14ac:dyDescent="0.3">
      <c r="B1" s="69"/>
    </row>
    <row r="2" spans="2:15" s="67" customFormat="1" ht="40.200000000000003" customHeight="1" x14ac:dyDescent="0.3">
      <c r="B2" s="72" t="s">
        <v>140</v>
      </c>
      <c r="C2" s="72"/>
    </row>
    <row r="3" spans="2:15" s="67" customFormat="1" ht="39" customHeight="1" x14ac:dyDescent="0.3">
      <c r="B3" s="18" t="s">
        <v>16</v>
      </c>
      <c r="C3" s="16" t="s">
        <v>91</v>
      </c>
    </row>
    <row r="4" spans="2:15" s="61" customFormat="1" ht="33.6" customHeight="1" x14ac:dyDescent="0.3">
      <c r="B4" s="62" t="s">
        <v>139</v>
      </c>
      <c r="C4" s="16" t="s">
        <v>115</v>
      </c>
    </row>
    <row r="5" spans="2:15" s="66" customFormat="1" ht="7.2" customHeight="1" x14ac:dyDescent="0.3">
      <c r="B5" s="63" t="s">
        <v>15</v>
      </c>
      <c r="C5" s="65" t="str">
        <f>LOOKUP(C3,'Role-Course Mapping'!A1:A20,'Role-Course Mapping'!B1:B20)</f>
        <v>Information Security Essentials</v>
      </c>
      <c r="D5" s="65" t="str">
        <f>LOOKUP(C3,'Role-Course Mapping'!A1:A20,'Role-Course Mapping'!C1:C20)</f>
        <v>Information Security Audit &amp; Assessment</v>
      </c>
      <c r="E5" s="65" t="str">
        <f>LOOKUP(C3,'Role-Course Mapping'!A1:A20,'Role-Course Mapping'!D1:D20)</f>
        <v>Information Security Governance</v>
      </c>
      <c r="F5" s="65" t="str">
        <f>LOOKUP(C3,'Role-Course Mapping'!A1:A20,'Role-Course Mapping'!E1:E20)</f>
        <v>Information Security Monitoring</v>
      </c>
      <c r="G5" s="65" t="str">
        <f>LOOKUP(C3,'Role-Course Mapping'!A1:A20,'Role-Course Mapping'!F1:F20)</f>
        <v>Information Security Incident Management</v>
      </c>
      <c r="H5" s="65" t="str">
        <f>LOOKUP(C3,'Role-Course Mapping'!A1:A20,'Role-Course Mapping'!G1:G20)</f>
        <v>Information Security Implementation &amp; Enablement</v>
      </c>
      <c r="I5" s="65" t="str">
        <f>LOOKUP(C3,'Role-Course Mapping'!A1:A20,'Role-Course Mapping'!H1:H20)</f>
        <v>Industrial Systems Security</v>
      </c>
      <c r="J5" s="65">
        <f>LOOKUP(C3,'Role-Course Mapping'!A1:A20,'Role-Course Mapping'!I1:I20)</f>
        <v>0</v>
      </c>
      <c r="K5" s="65">
        <f>LOOKUP(C3,'Role-Course Mapping'!A1:A15,'Role-Course Mapping'!J1:J15)</f>
        <v>0</v>
      </c>
      <c r="L5" s="64"/>
      <c r="M5" s="64"/>
      <c r="N5" s="64"/>
      <c r="O5" s="64"/>
    </row>
    <row r="6" spans="2:15" s="67" customFormat="1" ht="26.4" customHeight="1" x14ac:dyDescent="0.3">
      <c r="B6" s="70" t="str">
        <f>IF(OR(C3="",C4=""),"",IF(OR(C4=C5,C4=D5,C4=E5,C4=F5,C4=G5,C4=H5,C4=I5,C4=J5,C4=K5),"Your Role Matches with your interested caregory","Your Role Does Not Match with your interested Knowledge Domain"))</f>
        <v>Your Role Matches with your interested caregory</v>
      </c>
      <c r="C6" s="70"/>
      <c r="D6" s="58"/>
      <c r="E6" s="58"/>
      <c r="F6" s="58"/>
    </row>
    <row r="7" spans="2:15" s="67" customFormat="1" ht="19.2" customHeight="1" x14ac:dyDescent="0.3">
      <c r="B7" s="58"/>
      <c r="C7" s="58"/>
      <c r="D7" s="58"/>
      <c r="E7" s="58"/>
      <c r="F7" s="58"/>
    </row>
    <row r="8" spans="2:15" s="67" customFormat="1" ht="29.4" customHeight="1" x14ac:dyDescent="0.3">
      <c r="B8" s="71" t="s">
        <v>137</v>
      </c>
      <c r="C8" s="71"/>
    </row>
    <row r="9" spans="2:15" s="67" customFormat="1" ht="19.95" customHeight="1" x14ac:dyDescent="0.3">
      <c r="B9" s="60" t="s">
        <v>138</v>
      </c>
      <c r="C9" s="60" t="s">
        <v>14</v>
      </c>
      <c r="D9" s="17"/>
    </row>
    <row r="10" spans="2:15" s="67" customFormat="1" ht="18" customHeight="1" x14ac:dyDescent="0.3">
      <c r="B10" s="68" t="str">
        <f>_xlfn.LET(
_xlpm.result,
_xlfn.XLOOKUP(C3,'Role-Course Mapping'!A:A,'Role-Course Mapping'!B:B,""),
IF(_xlpm.result=0,"",_xlpm.result)
)</f>
        <v>Information Security Essentials</v>
      </c>
      <c r="C10" s="17" t="str">
        <f>_xlfn.XLOOKUP(B10,Categories!A:A,Categories!B:B,"")</f>
        <v>ISE</v>
      </c>
    </row>
    <row r="11" spans="2:15" s="67" customFormat="1" ht="18" customHeight="1" x14ac:dyDescent="0.3">
      <c r="B11" s="68" t="str">
        <f>_xlfn.LET(
_xlpm.result,
_xlfn.XLOOKUP(C3,'Role-Course Mapping'!A:A,'Role-Course Mapping'!C:C,""),
IF(_xlpm.result=0,"",_xlpm.result)
)</f>
        <v>Information Security Audit &amp; Assessment</v>
      </c>
      <c r="C11" s="17" t="str">
        <f>_xlfn.XLOOKUP(B11,Categories!A:A,Categories!B:B,"")</f>
        <v>SAA</v>
      </c>
    </row>
    <row r="12" spans="2:15" s="67" customFormat="1" ht="18" customHeight="1" x14ac:dyDescent="0.3">
      <c r="B12" s="68" t="str">
        <f>_xlfn.LET(
_xlpm.result,
_xlfn.XLOOKUP(C3,'Role-Course Mapping'!A:A,'Role-Course Mapping'!D:D,""),
IF(_xlpm.result=0,"",_xlpm.result)
)</f>
        <v>Information Security Governance</v>
      </c>
      <c r="C12" s="17" t="str">
        <f>_xlfn.XLOOKUP(B12,Categories!A:A,Categories!B:B,"")</f>
        <v>ISG</v>
      </c>
    </row>
    <row r="13" spans="2:15" s="67" customFormat="1" ht="18" customHeight="1" x14ac:dyDescent="0.3">
      <c r="B13" s="68" t="str">
        <f>_xlfn.LET(
_xlpm.result,
_xlfn.XLOOKUP(C3,'Role-Course Mapping'!A:A,'Role-Course Mapping'!E:E,""),
IF(_xlpm.result=0,"",_xlpm.result)
)</f>
        <v>Information Security Monitoring</v>
      </c>
      <c r="C13" s="17" t="str">
        <f>_xlfn.XLOOKUP(B13,Categories!A:A,Categories!B:B,"")</f>
        <v>SMO</v>
      </c>
    </row>
    <row r="14" spans="2:15" s="67" customFormat="1" ht="18" customHeight="1" x14ac:dyDescent="0.3">
      <c r="B14" s="68" t="str">
        <f>_xlfn.LET(
_xlpm.result,
_xlfn.XLOOKUP(C3,'Role-Course Mapping'!A:A,'Role-Course Mapping'!F:F,""),
IF(_xlpm.result=0,"",_xlpm.result)
)</f>
        <v>Information Security Incident Management</v>
      </c>
      <c r="C14" s="17" t="str">
        <f>_xlfn.XLOOKUP(B14,Categories!A:A,Categories!B:B,"")</f>
        <v>SIM</v>
      </c>
    </row>
    <row r="15" spans="2:15" s="67" customFormat="1" ht="18" customHeight="1" x14ac:dyDescent="0.3">
      <c r="B15" s="68" t="str">
        <f>_xlfn.LET(
_xlpm.result,
_xlfn.XLOOKUP(C3,'Role-Course Mapping'!A:A,'Role-Course Mapping'!G:G,""),
IF(_xlpm.result=0,"",_xlpm.result)
)</f>
        <v/>
      </c>
      <c r="C15" s="17" t="str">
        <f>_xlfn.XLOOKUP(B15,Categories!A:A,Categories!B:B,"")</f>
        <v/>
      </c>
    </row>
    <row r="16" spans="2:15" s="67" customFormat="1" ht="18" customHeight="1" x14ac:dyDescent="0.3">
      <c r="B16" s="68" t="str">
        <f>_xlfn.LET(
_xlpm.result,
_xlfn.XLOOKUP(C3,'Role-Course Mapping'!A:A,'Role-Course Mapping'!H:H,""),
IF(_xlpm.result=0,"",_xlpm.result)
)</f>
        <v/>
      </c>
      <c r="C16" s="17" t="str">
        <f>_xlfn.XLOOKUP(B16,Categories!A:A,Categories!B:B,"")</f>
        <v/>
      </c>
    </row>
    <row r="17" spans="2:3" s="67" customFormat="1" ht="26.4" customHeight="1" x14ac:dyDescent="0.3">
      <c r="B17" s="74" t="s">
        <v>141</v>
      </c>
      <c r="C17" s="74"/>
    </row>
    <row r="18" spans="2:3" x14ac:dyDescent="0.3">
      <c r="B18" s="59"/>
      <c r="C18" s="17"/>
    </row>
    <row r="1048576" ht="54" hidden="1" customHeight="1" x14ac:dyDescent="0.3"/>
  </sheetData>
  <sheetProtection algorithmName="SHA-512" hashValue="WIb/s85YeCXFjRNBvORo5roaE5LyFE1UwFbl6xI8hjFxX6cFtCczoZVF2iJwPq9Qr6VLKBNn9pCaUcUDT1+skA==" saltValue="SI7pw67UFELjMgeS72qEAQ==" spinCount="100000" sheet="1" objects="1" scenarios="1"/>
  <mergeCells count="4">
    <mergeCell ref="B6:C6"/>
    <mergeCell ref="B8:C8"/>
    <mergeCell ref="B2:C2"/>
    <mergeCell ref="B17:C17"/>
  </mergeCells>
  <conditionalFormatting sqref="B6:C6">
    <cfRule type="cellIs" dxfId="0" priority="2" operator="equal">
      <formula>"Your Role Matches with your interested caregory"</formula>
    </cfRule>
  </conditionalFormatting>
  <hyperlinks>
    <hyperlink ref="B17:C17" r:id="rId1" display="Go to Training Programs" xr:uid="{005F2DDA-4459-464D-B53C-635EA1398DB2}"/>
  </hyperlinks>
  <pageMargins left="0.7" right="0.7" top="0.75" bottom="0.75" header="0.3" footer="0.3"/>
  <pageSetup orientation="portrait" horizontalDpi="4294967292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Categories!$A$2:$A$12</xm:f>
          </x14:formula1>
          <xm:sqref>C4</xm:sqref>
        </x14:dataValidation>
        <x14:dataValidation type="list" allowBlank="1" showInputMessage="1" showErrorMessage="1" xr:uid="{00000000-0002-0000-0400-000002000000}">
          <x14:formula1>
            <xm:f>Roles!$A$1:$A$14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Categories</vt:lpstr>
      <vt:lpstr>Courses</vt:lpstr>
      <vt:lpstr>Roles</vt:lpstr>
      <vt:lpstr>Role-Course Mapping</vt:lpstr>
      <vt:lpstr>Training Pathway Designer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Nader Iranpour</cp:lastModifiedBy>
  <dcterms:created xsi:type="dcterms:W3CDTF">2015-02-02T10:24:35Z</dcterms:created>
  <dcterms:modified xsi:type="dcterms:W3CDTF">2026-02-06T04:50:17Z</dcterms:modified>
</cp:coreProperties>
</file>